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6D4B2E97-2513-4133-BDE6-D0879FEA92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_Tender data term insu" sheetId="1" r:id="rId1"/>
  </sheets>
  <definedNames>
    <definedName name="_xlnm._FilterDatabase" localSheetId="0" hidden="1">'2026_Tender data term insu'!$A$3:$N$58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5" i="1"/>
  <c r="I32" i="1"/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5" i="1"/>
  <c r="I34" i="1"/>
  <c r="I33" i="1"/>
  <c r="I30" i="1"/>
  <c r="I43" i="1"/>
  <c r="I40" i="1"/>
  <c r="I39" i="1"/>
  <c r="I37" i="1"/>
  <c r="I25" i="1"/>
  <c r="I38" i="1"/>
  <c r="I41" i="1"/>
  <c r="I46" i="1" l="1"/>
  <c r="I45" i="1"/>
  <c r="I44" i="1"/>
  <c r="I47" i="1" l="1"/>
  <c r="I42" i="1" l="1"/>
  <c r="I36" i="1" l="1"/>
  <c r="I29" i="1"/>
  <c r="I31" i="1" l="1"/>
  <c r="I27" i="1"/>
  <c r="I28" i="1"/>
  <c r="I26" i="1"/>
  <c r="I5" i="1" l="1"/>
  <c r="I48" i="1" s="1"/>
</calcChain>
</file>

<file path=xl/sharedStrings.xml><?xml version="1.0" encoding="utf-8"?>
<sst xmlns="http://schemas.openxmlformats.org/spreadsheetml/2006/main" count="182" uniqueCount="98">
  <si>
    <t>S.No</t>
  </si>
  <si>
    <t>Gross</t>
  </si>
  <si>
    <t>Term Insurance 30 times of Gross</t>
  </si>
  <si>
    <t>Employee Code</t>
  </si>
  <si>
    <t>0007EMPF38</t>
  </si>
  <si>
    <t>0608EMPF46</t>
  </si>
  <si>
    <t>0610EMPF48</t>
  </si>
  <si>
    <t>0805EMPF50</t>
  </si>
  <si>
    <t>1312EMPF67</t>
  </si>
  <si>
    <t>1801EMPF94</t>
  </si>
  <si>
    <t>1002EMPS18</t>
  </si>
  <si>
    <t>1404EMPS71</t>
  </si>
  <si>
    <t>1701EMPS86</t>
  </si>
  <si>
    <t>1701EMPS87</t>
  </si>
  <si>
    <t>9201EMPS14</t>
  </si>
  <si>
    <t>9308EMPS04</t>
  </si>
  <si>
    <t>9312EMPS03</t>
  </si>
  <si>
    <t>9604EMPS21</t>
  </si>
  <si>
    <t>9604EMPS22</t>
  </si>
  <si>
    <t>9611EMPS23</t>
  </si>
  <si>
    <t>1309EMPS62</t>
  </si>
  <si>
    <t>1310EMPS63</t>
  </si>
  <si>
    <t>1310EMPS70</t>
  </si>
  <si>
    <t>1403EMPS69</t>
  </si>
  <si>
    <t>1403EMPS68</t>
  </si>
  <si>
    <t>Nature of Job</t>
  </si>
  <si>
    <t>Retirement Age</t>
  </si>
  <si>
    <t xml:space="preserve">Date of Birth </t>
  </si>
  <si>
    <t>Date of Joining</t>
  </si>
  <si>
    <t>Gender</t>
  </si>
  <si>
    <t xml:space="preserve"> (DD/MM/YY)</t>
  </si>
  <si>
    <t>M/F</t>
  </si>
  <si>
    <t xml:space="preserve">Academic </t>
  </si>
  <si>
    <t>M</t>
  </si>
  <si>
    <t>F</t>
  </si>
  <si>
    <t>Administration</t>
  </si>
  <si>
    <t>Total</t>
  </si>
  <si>
    <t>Basic Premium</t>
  </si>
  <si>
    <t>GST</t>
  </si>
  <si>
    <t>Total Amount</t>
  </si>
  <si>
    <t>9111EMPF29</t>
  </si>
  <si>
    <t>2105EMPS105</t>
  </si>
  <si>
    <t>2207EMPF102</t>
  </si>
  <si>
    <t>01-May-85</t>
  </si>
  <si>
    <t>18-Sep-73</t>
  </si>
  <si>
    <t>07-Mar-84</t>
  </si>
  <si>
    <t>02-Jan-17</t>
  </si>
  <si>
    <t>16-Jan-17</t>
  </si>
  <si>
    <t>09-Oct-15</t>
  </si>
  <si>
    <t>24-Oct-15</t>
  </si>
  <si>
    <t>23-Sep-15</t>
  </si>
  <si>
    <t>04-Mar-16</t>
  </si>
  <si>
    <t>01-Mar-16</t>
  </si>
  <si>
    <t>13-Jul-75</t>
  </si>
  <si>
    <t>27-May-79</t>
  </si>
  <si>
    <t>30-Oct-78</t>
  </si>
  <si>
    <t>02-Apr-16</t>
  </si>
  <si>
    <t>2302EMPF103</t>
  </si>
  <si>
    <t>1303EMPF61</t>
  </si>
  <si>
    <t>0109EMPF40</t>
  </si>
  <si>
    <t>1815EMPF90</t>
  </si>
  <si>
    <t>Master data Term Insurance 2026-2027</t>
  </si>
  <si>
    <t>30-Mar-1994</t>
  </si>
  <si>
    <t>05-Jan-2026</t>
  </si>
  <si>
    <t>17-May-1992</t>
  </si>
  <si>
    <t>19-Jan-2026</t>
  </si>
  <si>
    <t>21-May-1995</t>
  </si>
  <si>
    <t>02-Jan-1986</t>
  </si>
  <si>
    <t>27-Jan-2026</t>
  </si>
  <si>
    <t>04-Jan-2000</t>
  </si>
  <si>
    <t>29-Jan-2026</t>
  </si>
  <si>
    <t>21-Sep-1994</t>
  </si>
  <si>
    <t>18-May-2026</t>
  </si>
  <si>
    <t>06-Apr-1993</t>
  </si>
  <si>
    <t>12-Feb-2026</t>
  </si>
  <si>
    <t>19-Mar-1989</t>
  </si>
  <si>
    <t>01-Oct-2025</t>
  </si>
  <si>
    <t>20-Mar-1991</t>
  </si>
  <si>
    <t>30-Aug-1985</t>
  </si>
  <si>
    <t>21-Jan-2026</t>
  </si>
  <si>
    <t>25-Jun-1982</t>
  </si>
  <si>
    <t>09-Sep-1974</t>
  </si>
  <si>
    <t>08-Dec-2025</t>
  </si>
  <si>
    <t>2601EMPS112</t>
  </si>
  <si>
    <t>2601EMPS110</t>
  </si>
  <si>
    <t>2601EMPS109</t>
  </si>
  <si>
    <t>2601EMPS108</t>
  </si>
  <si>
    <t>2601EMPS107</t>
  </si>
  <si>
    <t>2606EMPS113</t>
  </si>
  <si>
    <t>2601EMPF106</t>
  </si>
  <si>
    <t>1911EMPF101</t>
  </si>
  <si>
    <t>2510EMPF104</t>
  </si>
  <si>
    <t>2601EMPF107</t>
  </si>
  <si>
    <t>2601EMPF108</t>
  </si>
  <si>
    <t>1910EMPF100</t>
  </si>
  <si>
    <t>2602EMPF109</t>
  </si>
  <si>
    <t>2605EMPF110</t>
  </si>
  <si>
    <t>2512EMPF105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</si>
</sst>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Thorndale"/>
      <family val="2"/>
    </font>
    <font>
      <b/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15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15" fontId="0" fillId="0" borderId="1" xfId="0" quotePrefix="1" applyNumberFormat="1" applyBorder="1" applyAlignment="1">
      <alignment horizontal="left" vertical="center"/>
    </xf>
    <xf numFmtId="15" fontId="2" fillId="0" borderId="1" xfId="0" applyNumberFormat="1" applyFont="1" applyBorder="1" applyAlignment="1">
      <alignment horizontal="left"/>
    </xf>
    <xf numFmtId="15" fontId="0" fillId="0" borderId="1" xfId="0" applyNumberFormat="1" applyBorder="1" applyAlignment="1">
      <alignment horizontal="left"/>
    </xf>
    <xf numFmtId="15" fontId="8" fillId="0" borderId="1" xfId="0" quotePrefix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5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Normal="100" workbookViewId="0">
      <pane xSplit="2" ySplit="4" topLeftCell="C30" activePane="bottomRight" state="frozen"/>
      <selection pane="topRight" activeCell="D1" sqref="D1"/>
      <selection pane="bottomLeft" activeCell="A5" sqref="A5"/>
      <selection pane="bottomRight" activeCell="J50" sqref="J50"/>
    </sheetView>
  </sheetViews>
  <sheetFormatPr defaultRowHeight="15" customHeight="1"/>
  <cols>
    <col min="1" max="1" width="5.42578125" customWidth="1"/>
    <col min="2" max="2" width="16.42578125" customWidth="1"/>
    <col min="3" max="3" width="14.85546875" style="5" customWidth="1"/>
    <col min="4" max="4" width="11.42578125" customWidth="1"/>
    <col min="5" max="5" width="14.85546875" customWidth="1"/>
    <col min="6" max="6" width="13.140625" customWidth="1"/>
    <col min="7" max="7" width="8.5703125" customWidth="1"/>
    <col min="8" max="8" width="12.85546875" customWidth="1"/>
    <col min="9" max="9" width="14.85546875" customWidth="1"/>
    <col min="10" max="12" width="9.85546875" customWidth="1"/>
    <col min="13" max="13" width="10.42578125" bestFit="1" customWidth="1"/>
  </cols>
  <sheetData>
    <row r="1" spans="1:13" ht="15" customHeight="1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3" ht="15" customHeight="1">
      <c r="A3" s="31" t="s">
        <v>0</v>
      </c>
      <c r="B3" s="31" t="s">
        <v>3</v>
      </c>
      <c r="C3" s="31" t="s">
        <v>25</v>
      </c>
      <c r="D3" s="32" t="s">
        <v>26</v>
      </c>
      <c r="E3" s="11" t="s">
        <v>27</v>
      </c>
      <c r="F3" s="11" t="s">
        <v>28</v>
      </c>
      <c r="G3" s="12" t="s">
        <v>29</v>
      </c>
      <c r="H3" s="31" t="s">
        <v>1</v>
      </c>
      <c r="I3" s="31" t="s">
        <v>2</v>
      </c>
      <c r="J3" s="31" t="s">
        <v>37</v>
      </c>
      <c r="K3" s="32" t="s">
        <v>38</v>
      </c>
      <c r="L3" s="32" t="s">
        <v>39</v>
      </c>
    </row>
    <row r="4" spans="1:13" ht="24" customHeight="1">
      <c r="A4" s="31"/>
      <c r="B4" s="31"/>
      <c r="C4" s="31"/>
      <c r="D4" s="33"/>
      <c r="E4" s="11" t="s">
        <v>30</v>
      </c>
      <c r="F4" s="11" t="s">
        <v>30</v>
      </c>
      <c r="G4" s="12" t="s">
        <v>31</v>
      </c>
      <c r="H4" s="31"/>
      <c r="I4" s="31"/>
      <c r="J4" s="31"/>
      <c r="K4" s="33"/>
      <c r="L4" s="33"/>
    </row>
    <row r="5" spans="1:13" ht="15" customHeight="1">
      <c r="A5" s="4">
        <v>1</v>
      </c>
      <c r="B5" s="3" t="s">
        <v>57</v>
      </c>
      <c r="C5" s="7" t="s">
        <v>32</v>
      </c>
      <c r="D5" s="6">
        <v>70</v>
      </c>
      <c r="E5" s="21">
        <v>22180</v>
      </c>
      <c r="F5" s="21">
        <v>44966</v>
      </c>
      <c r="G5" s="4" t="s">
        <v>33</v>
      </c>
      <c r="H5" s="9">
        <v>439020</v>
      </c>
      <c r="I5" s="8">
        <f>H5*30</f>
        <v>13170600</v>
      </c>
      <c r="J5" s="2"/>
      <c r="K5" s="2"/>
      <c r="L5" s="1"/>
      <c r="M5">
        <f ca="1">DATEDIF(E5, TODAY(), "Y")</f>
        <v>65</v>
      </c>
    </row>
    <row r="6" spans="1:13" ht="15" customHeight="1">
      <c r="A6" s="4">
        <v>2</v>
      </c>
      <c r="B6" s="3" t="s">
        <v>40</v>
      </c>
      <c r="C6" s="7" t="s">
        <v>32</v>
      </c>
      <c r="D6" s="6">
        <v>65</v>
      </c>
      <c r="E6" s="21">
        <v>22785</v>
      </c>
      <c r="F6" s="21">
        <v>33556</v>
      </c>
      <c r="G6" s="4" t="s">
        <v>33</v>
      </c>
      <c r="H6" s="9">
        <v>429900</v>
      </c>
      <c r="I6" s="8">
        <f t="shared" ref="I6:I47" si="0">H6*30</f>
        <v>12897000</v>
      </c>
      <c r="J6" s="2"/>
      <c r="K6" s="2"/>
      <c r="L6" s="1"/>
      <c r="M6">
        <f t="shared" ref="M6:M47" ca="1" si="1">DATEDIF(E6, TODAY(), "Y")</f>
        <v>64</v>
      </c>
    </row>
    <row r="7" spans="1:13" ht="15" customHeight="1">
      <c r="A7" s="4">
        <v>3</v>
      </c>
      <c r="B7" s="3" t="s">
        <v>4</v>
      </c>
      <c r="C7" s="7" t="s">
        <v>32</v>
      </c>
      <c r="D7" s="6">
        <v>65</v>
      </c>
      <c r="E7" s="21">
        <v>22800</v>
      </c>
      <c r="F7" s="21">
        <v>36738</v>
      </c>
      <c r="G7" s="4" t="s">
        <v>34</v>
      </c>
      <c r="H7" s="9">
        <v>363840</v>
      </c>
      <c r="I7" s="8">
        <f t="shared" si="0"/>
        <v>10915200</v>
      </c>
      <c r="J7" s="2"/>
      <c r="K7" s="2"/>
      <c r="L7" s="1"/>
      <c r="M7">
        <f t="shared" ca="1" si="1"/>
        <v>64</v>
      </c>
    </row>
    <row r="8" spans="1:13" ht="15" customHeight="1">
      <c r="A8" s="4">
        <v>4</v>
      </c>
      <c r="B8" s="3" t="s">
        <v>6</v>
      </c>
      <c r="C8" s="7" t="s">
        <v>32</v>
      </c>
      <c r="D8" s="6">
        <v>65</v>
      </c>
      <c r="E8" s="21">
        <v>26479</v>
      </c>
      <c r="F8" s="21">
        <v>38995</v>
      </c>
      <c r="G8" s="4" t="s">
        <v>33</v>
      </c>
      <c r="H8" s="9">
        <v>363840</v>
      </c>
      <c r="I8" s="8">
        <f t="shared" si="0"/>
        <v>10915200</v>
      </c>
      <c r="J8" s="2"/>
      <c r="K8" s="2"/>
      <c r="L8" s="1"/>
      <c r="M8">
        <f t="shared" ca="1" si="1"/>
        <v>53</v>
      </c>
    </row>
    <row r="9" spans="1:13" ht="15" customHeight="1">
      <c r="A9" s="4">
        <v>5</v>
      </c>
      <c r="B9" s="3" t="s">
        <v>7</v>
      </c>
      <c r="C9" s="7" t="s">
        <v>32</v>
      </c>
      <c r="D9" s="6">
        <v>65</v>
      </c>
      <c r="E9" s="21">
        <v>27775</v>
      </c>
      <c r="F9" s="21">
        <v>39570</v>
      </c>
      <c r="G9" s="4" t="s">
        <v>33</v>
      </c>
      <c r="H9" s="9">
        <v>429900</v>
      </c>
      <c r="I9" s="8">
        <f t="shared" si="0"/>
        <v>12897000</v>
      </c>
      <c r="J9" s="2"/>
      <c r="K9" s="2"/>
      <c r="L9" s="1"/>
      <c r="M9">
        <f t="shared" ca="1" si="1"/>
        <v>50</v>
      </c>
    </row>
    <row r="10" spans="1:13" ht="15" customHeight="1">
      <c r="A10" s="4">
        <v>6</v>
      </c>
      <c r="B10" s="3" t="s">
        <v>59</v>
      </c>
      <c r="C10" s="7" t="s">
        <v>32</v>
      </c>
      <c r="D10" s="10">
        <v>65</v>
      </c>
      <c r="E10" s="21">
        <v>26170</v>
      </c>
      <c r="F10" s="21">
        <v>37135</v>
      </c>
      <c r="G10" s="4" t="s">
        <v>33</v>
      </c>
      <c r="H10" s="9">
        <v>363840</v>
      </c>
      <c r="I10" s="8">
        <f t="shared" si="0"/>
        <v>10915200</v>
      </c>
      <c r="J10" s="2"/>
      <c r="K10" s="2"/>
      <c r="L10" s="1"/>
      <c r="M10">
        <f t="shared" ca="1" si="1"/>
        <v>54</v>
      </c>
    </row>
    <row r="11" spans="1:13" ht="15" customHeight="1">
      <c r="A11" s="4">
        <v>7</v>
      </c>
      <c r="B11" s="14" t="s">
        <v>97</v>
      </c>
      <c r="C11" s="7" t="s">
        <v>32</v>
      </c>
      <c r="D11" s="10">
        <v>65</v>
      </c>
      <c r="E11" s="14" t="s">
        <v>81</v>
      </c>
      <c r="F11" s="15" t="s">
        <v>82</v>
      </c>
      <c r="G11" s="4" t="s">
        <v>33</v>
      </c>
      <c r="H11" s="9">
        <v>266080</v>
      </c>
      <c r="I11" s="8">
        <f t="shared" si="0"/>
        <v>7982400</v>
      </c>
      <c r="J11" s="2"/>
      <c r="K11" s="2"/>
      <c r="L11" s="1"/>
      <c r="M11">
        <f t="shared" ca="1" si="1"/>
        <v>51</v>
      </c>
    </row>
    <row r="12" spans="1:13" ht="15" customHeight="1">
      <c r="A12" s="4">
        <v>8</v>
      </c>
      <c r="B12" s="3" t="s">
        <v>5</v>
      </c>
      <c r="C12" s="7" t="s">
        <v>32</v>
      </c>
      <c r="D12" s="6">
        <v>65</v>
      </c>
      <c r="E12" s="21">
        <v>27646</v>
      </c>
      <c r="F12" s="21">
        <v>38950</v>
      </c>
      <c r="G12" s="4" t="s">
        <v>33</v>
      </c>
      <c r="H12" s="9">
        <v>378790</v>
      </c>
      <c r="I12" s="8">
        <f t="shared" si="0"/>
        <v>11363700</v>
      </c>
      <c r="J12" s="2"/>
      <c r="K12" s="2"/>
      <c r="L12" s="1"/>
      <c r="M12">
        <f t="shared" ca="1" si="1"/>
        <v>50</v>
      </c>
    </row>
    <row r="13" spans="1:13" ht="15" customHeight="1">
      <c r="A13" s="4">
        <v>9</v>
      </c>
      <c r="B13" s="3" t="s">
        <v>8</v>
      </c>
      <c r="C13" s="7" t="s">
        <v>32</v>
      </c>
      <c r="D13" s="6">
        <v>65</v>
      </c>
      <c r="E13" s="21">
        <v>29543</v>
      </c>
      <c r="F13" s="21">
        <v>41944</v>
      </c>
      <c r="G13" s="4" t="s">
        <v>34</v>
      </c>
      <c r="H13" s="9">
        <v>286240</v>
      </c>
      <c r="I13" s="8">
        <f t="shared" si="0"/>
        <v>8587200</v>
      </c>
      <c r="J13" s="2"/>
      <c r="K13" s="2"/>
      <c r="L13" s="1"/>
      <c r="M13">
        <f t="shared" ca="1" si="1"/>
        <v>45</v>
      </c>
    </row>
    <row r="14" spans="1:13" ht="15" customHeight="1">
      <c r="A14" s="4">
        <v>10</v>
      </c>
      <c r="B14" s="3" t="s">
        <v>58</v>
      </c>
      <c r="C14" s="7" t="s">
        <v>32</v>
      </c>
      <c r="D14" s="6">
        <v>65</v>
      </c>
      <c r="E14" s="21">
        <v>29892</v>
      </c>
      <c r="F14" s="21">
        <v>43806</v>
      </c>
      <c r="G14" s="4" t="s">
        <v>34</v>
      </c>
      <c r="H14" s="9">
        <v>262880</v>
      </c>
      <c r="I14" s="8">
        <f t="shared" si="0"/>
        <v>7886400</v>
      </c>
      <c r="J14" s="2"/>
      <c r="K14" s="2"/>
      <c r="L14" s="1"/>
      <c r="M14">
        <f t="shared" ca="1" si="1"/>
        <v>44</v>
      </c>
    </row>
    <row r="15" spans="1:13" ht="15" customHeight="1">
      <c r="A15" s="4">
        <v>11</v>
      </c>
      <c r="B15" s="3" t="s">
        <v>60</v>
      </c>
      <c r="C15" s="7" t="s">
        <v>32</v>
      </c>
      <c r="D15" s="6">
        <v>65</v>
      </c>
      <c r="E15" s="22">
        <v>30195</v>
      </c>
      <c r="F15" s="21">
        <v>43115</v>
      </c>
      <c r="G15" s="4" t="s">
        <v>34</v>
      </c>
      <c r="H15" s="9">
        <v>276760</v>
      </c>
      <c r="I15" s="8">
        <f t="shared" si="0"/>
        <v>8302800</v>
      </c>
      <c r="J15" s="2"/>
      <c r="K15" s="2"/>
      <c r="L15" s="1"/>
      <c r="M15">
        <f t="shared" ca="1" si="1"/>
        <v>43</v>
      </c>
    </row>
    <row r="16" spans="1:13" ht="15" customHeight="1">
      <c r="A16" s="4">
        <v>12</v>
      </c>
      <c r="B16" s="3" t="s">
        <v>9</v>
      </c>
      <c r="C16" s="7" t="s">
        <v>32</v>
      </c>
      <c r="D16" s="6">
        <v>65</v>
      </c>
      <c r="E16" s="22">
        <v>33526</v>
      </c>
      <c r="F16" s="21">
        <v>43252</v>
      </c>
      <c r="G16" s="4" t="s">
        <v>34</v>
      </c>
      <c r="H16" s="9">
        <v>234880</v>
      </c>
      <c r="I16" s="8">
        <f t="shared" si="0"/>
        <v>7046400</v>
      </c>
      <c r="J16" s="2"/>
      <c r="K16" s="2"/>
      <c r="L16" s="1"/>
      <c r="M16">
        <f t="shared" ca="1" si="1"/>
        <v>34</v>
      </c>
    </row>
    <row r="17" spans="1:13" ht="15" customHeight="1">
      <c r="A17" s="4">
        <v>13</v>
      </c>
      <c r="B17" s="14" t="s">
        <v>89</v>
      </c>
      <c r="C17" s="7" t="s">
        <v>32</v>
      </c>
      <c r="D17" s="6">
        <v>65</v>
      </c>
      <c r="E17" s="14" t="s">
        <v>80</v>
      </c>
      <c r="F17" s="16">
        <v>46023</v>
      </c>
      <c r="G17" s="4" t="s">
        <v>34</v>
      </c>
      <c r="H17" s="9">
        <v>328250</v>
      </c>
      <c r="I17" s="8">
        <f t="shared" si="0"/>
        <v>9847500</v>
      </c>
      <c r="J17" s="2"/>
      <c r="K17" s="2"/>
      <c r="L17" s="1"/>
      <c r="M17">
        <f t="shared" ca="1" si="1"/>
        <v>43</v>
      </c>
    </row>
    <row r="18" spans="1:13" ht="15" customHeight="1">
      <c r="A18" s="4">
        <v>14</v>
      </c>
      <c r="B18" s="3" t="s">
        <v>90</v>
      </c>
      <c r="C18" s="7" t="s">
        <v>32</v>
      </c>
      <c r="D18" s="6">
        <v>65</v>
      </c>
      <c r="E18" s="22">
        <v>32818</v>
      </c>
      <c r="F18" s="21">
        <v>43806</v>
      </c>
      <c r="G18" s="4" t="s">
        <v>34</v>
      </c>
      <c r="H18" s="9">
        <v>221760</v>
      </c>
      <c r="I18" s="8">
        <f t="shared" si="0"/>
        <v>6652800</v>
      </c>
      <c r="J18" s="2"/>
      <c r="K18" s="2"/>
      <c r="L18" s="1"/>
      <c r="M18">
        <f t="shared" ca="1" si="1"/>
        <v>36</v>
      </c>
    </row>
    <row r="19" spans="1:13" ht="15" customHeight="1">
      <c r="A19" s="4">
        <v>15</v>
      </c>
      <c r="B19" s="14" t="s">
        <v>91</v>
      </c>
      <c r="C19" s="7" t="s">
        <v>32</v>
      </c>
      <c r="D19" s="6">
        <v>65</v>
      </c>
      <c r="E19" s="15" t="s">
        <v>75</v>
      </c>
      <c r="F19" s="17" t="s">
        <v>76</v>
      </c>
      <c r="G19" s="4" t="s">
        <v>34</v>
      </c>
      <c r="H19" s="9">
        <v>173920</v>
      </c>
      <c r="I19" s="8">
        <f t="shared" si="0"/>
        <v>5217600</v>
      </c>
      <c r="J19" s="2"/>
      <c r="K19" s="2"/>
      <c r="L19" s="1"/>
      <c r="M19">
        <f t="shared" ca="1" si="1"/>
        <v>37</v>
      </c>
    </row>
    <row r="20" spans="1:13" ht="15" customHeight="1">
      <c r="A20" s="4">
        <v>16</v>
      </c>
      <c r="B20" s="14" t="s">
        <v>92</v>
      </c>
      <c r="C20" s="7" t="s">
        <v>32</v>
      </c>
      <c r="D20" s="6">
        <v>65</v>
      </c>
      <c r="E20" s="14" t="s">
        <v>77</v>
      </c>
      <c r="F20" s="16">
        <v>46024</v>
      </c>
      <c r="G20" s="4" t="s">
        <v>34</v>
      </c>
      <c r="H20" s="9">
        <v>173920</v>
      </c>
      <c r="I20" s="8">
        <f t="shared" si="0"/>
        <v>5217600</v>
      </c>
      <c r="J20" s="2"/>
      <c r="K20" s="2"/>
      <c r="L20" s="1"/>
      <c r="M20">
        <f t="shared" ca="1" si="1"/>
        <v>35</v>
      </c>
    </row>
    <row r="21" spans="1:13" ht="15" customHeight="1">
      <c r="A21" s="4">
        <v>17</v>
      </c>
      <c r="B21" s="14" t="s">
        <v>93</v>
      </c>
      <c r="C21" s="7" t="s">
        <v>32</v>
      </c>
      <c r="D21" s="6">
        <v>65</v>
      </c>
      <c r="E21" s="18" t="s">
        <v>78</v>
      </c>
      <c r="F21" s="19" t="s">
        <v>79</v>
      </c>
      <c r="G21" s="4" t="s">
        <v>34</v>
      </c>
      <c r="H21" s="9">
        <v>183680</v>
      </c>
      <c r="I21" s="8">
        <f t="shared" si="0"/>
        <v>5510400</v>
      </c>
      <c r="J21" s="2"/>
      <c r="K21" s="2"/>
      <c r="L21" s="1"/>
      <c r="M21">
        <f t="shared" ca="1" si="1"/>
        <v>40</v>
      </c>
    </row>
    <row r="22" spans="1:13" ht="15" customHeight="1">
      <c r="A22" s="4">
        <v>18</v>
      </c>
      <c r="B22" s="3" t="s">
        <v>94</v>
      </c>
      <c r="C22" s="7" t="s">
        <v>32</v>
      </c>
      <c r="D22" s="6">
        <v>65</v>
      </c>
      <c r="E22" s="22">
        <v>31847</v>
      </c>
      <c r="F22" s="21">
        <v>43760</v>
      </c>
      <c r="G22" s="4" t="s">
        <v>33</v>
      </c>
      <c r="H22" s="9">
        <v>261180</v>
      </c>
      <c r="I22" s="8">
        <f t="shared" si="0"/>
        <v>7835400</v>
      </c>
      <c r="J22" s="2"/>
      <c r="K22" s="2"/>
      <c r="L22" s="1"/>
      <c r="M22">
        <f t="shared" ca="1" si="1"/>
        <v>39</v>
      </c>
    </row>
    <row r="23" spans="1:13" ht="15" customHeight="1">
      <c r="A23" s="4">
        <v>19</v>
      </c>
      <c r="B23" s="3" t="s">
        <v>42</v>
      </c>
      <c r="C23" s="7" t="s">
        <v>32</v>
      </c>
      <c r="D23" s="6">
        <v>65</v>
      </c>
      <c r="E23" s="21">
        <v>33459</v>
      </c>
      <c r="F23" s="21">
        <v>44743</v>
      </c>
      <c r="G23" s="4" t="s">
        <v>34</v>
      </c>
      <c r="H23" s="9">
        <v>210070</v>
      </c>
      <c r="I23" s="8">
        <f t="shared" si="0"/>
        <v>6302100</v>
      </c>
      <c r="J23" s="2"/>
      <c r="K23" s="2"/>
      <c r="L23" s="1"/>
      <c r="M23">
        <f t="shared" ca="1" si="1"/>
        <v>34</v>
      </c>
    </row>
    <row r="24" spans="1:13" ht="15" customHeight="1">
      <c r="A24" s="4">
        <v>20</v>
      </c>
      <c r="B24" s="14" t="s">
        <v>95</v>
      </c>
      <c r="C24" s="7" t="s">
        <v>32</v>
      </c>
      <c r="D24" s="6">
        <v>65</v>
      </c>
      <c r="E24" s="23" t="s">
        <v>73</v>
      </c>
      <c r="F24" s="23" t="s">
        <v>74</v>
      </c>
      <c r="G24" s="4" t="s">
        <v>34</v>
      </c>
      <c r="H24" s="9">
        <v>146230</v>
      </c>
      <c r="I24" s="8">
        <f t="shared" si="0"/>
        <v>4386900</v>
      </c>
      <c r="J24" s="2"/>
      <c r="K24" s="2"/>
      <c r="L24" s="1"/>
      <c r="M24">
        <f t="shared" ca="1" si="1"/>
        <v>33</v>
      </c>
    </row>
    <row r="25" spans="1:13" ht="15" customHeight="1">
      <c r="A25" s="4">
        <v>21</v>
      </c>
      <c r="B25" s="14" t="s">
        <v>96</v>
      </c>
      <c r="C25" s="7" t="s">
        <v>32</v>
      </c>
      <c r="D25" s="6">
        <v>65</v>
      </c>
      <c r="E25" s="20" t="s">
        <v>71</v>
      </c>
      <c r="F25" s="23" t="s">
        <v>72</v>
      </c>
      <c r="G25" s="4" t="s">
        <v>33</v>
      </c>
      <c r="H25" s="9">
        <v>146230</v>
      </c>
      <c r="I25" s="8">
        <f t="shared" si="0"/>
        <v>4386900</v>
      </c>
      <c r="J25" s="2"/>
      <c r="K25" s="2"/>
      <c r="L25" s="1"/>
      <c r="M25">
        <f t="shared" ca="1" si="1"/>
        <v>31</v>
      </c>
    </row>
    <row r="26" spans="1:13" ht="15" customHeight="1">
      <c r="A26" s="4">
        <v>22</v>
      </c>
      <c r="B26" s="3" t="s">
        <v>10</v>
      </c>
      <c r="C26" s="7" t="s">
        <v>35</v>
      </c>
      <c r="D26" s="6">
        <v>62</v>
      </c>
      <c r="E26" s="21">
        <v>25257</v>
      </c>
      <c r="F26" s="21">
        <v>40212</v>
      </c>
      <c r="G26" s="4" t="s">
        <v>33</v>
      </c>
      <c r="H26" s="9">
        <v>439780</v>
      </c>
      <c r="I26" s="8">
        <f t="shared" si="0"/>
        <v>13193400</v>
      </c>
      <c r="J26" s="2"/>
      <c r="K26" s="2"/>
      <c r="L26" s="1"/>
      <c r="M26">
        <f t="shared" ca="1" si="1"/>
        <v>57</v>
      </c>
    </row>
    <row r="27" spans="1:13" ht="15" customHeight="1">
      <c r="A27" s="4">
        <v>23</v>
      </c>
      <c r="B27" s="3" t="s">
        <v>11</v>
      </c>
      <c r="C27" s="7" t="s">
        <v>35</v>
      </c>
      <c r="D27" s="6">
        <v>60</v>
      </c>
      <c r="E27" s="24" t="s">
        <v>43</v>
      </c>
      <c r="F27" s="25" t="s">
        <v>56</v>
      </c>
      <c r="G27" s="4" t="s">
        <v>33</v>
      </c>
      <c r="H27" s="9">
        <v>154780</v>
      </c>
      <c r="I27" s="8">
        <f t="shared" si="0"/>
        <v>4643400</v>
      </c>
      <c r="J27" s="2"/>
      <c r="K27" s="2"/>
      <c r="L27" s="1"/>
      <c r="M27">
        <f t="shared" ca="1" si="1"/>
        <v>41</v>
      </c>
    </row>
    <row r="28" spans="1:13" ht="15" customHeight="1">
      <c r="A28" s="4">
        <v>24</v>
      </c>
      <c r="B28" s="3" t="s">
        <v>12</v>
      </c>
      <c r="C28" s="7" t="s">
        <v>35</v>
      </c>
      <c r="D28" s="6">
        <v>60</v>
      </c>
      <c r="E28" s="24" t="s">
        <v>44</v>
      </c>
      <c r="F28" s="25" t="s">
        <v>46</v>
      </c>
      <c r="G28" s="4" t="s">
        <v>33</v>
      </c>
      <c r="H28" s="9">
        <v>150600</v>
      </c>
      <c r="I28" s="8">
        <f t="shared" si="0"/>
        <v>4518000</v>
      </c>
      <c r="J28" s="2"/>
      <c r="K28" s="2"/>
      <c r="L28" s="1"/>
      <c r="M28">
        <f t="shared" ca="1" si="1"/>
        <v>52</v>
      </c>
    </row>
    <row r="29" spans="1:13" ht="15" customHeight="1">
      <c r="A29" s="4">
        <v>25</v>
      </c>
      <c r="B29" s="3" t="s">
        <v>13</v>
      </c>
      <c r="C29" s="7" t="s">
        <v>35</v>
      </c>
      <c r="D29" s="6">
        <v>60</v>
      </c>
      <c r="E29" s="24" t="s">
        <v>45</v>
      </c>
      <c r="F29" s="25" t="s">
        <v>47</v>
      </c>
      <c r="G29" s="4" t="s">
        <v>34</v>
      </c>
      <c r="H29" s="9">
        <v>159150</v>
      </c>
      <c r="I29" s="8">
        <f t="shared" si="0"/>
        <v>4774500</v>
      </c>
      <c r="J29" s="2"/>
      <c r="K29" s="2"/>
      <c r="L29" s="1"/>
      <c r="M29">
        <f t="shared" ca="1" si="1"/>
        <v>42</v>
      </c>
    </row>
    <row r="30" spans="1:13" ht="15" customHeight="1">
      <c r="A30" s="4">
        <v>26</v>
      </c>
      <c r="B30" s="3" t="s">
        <v>14</v>
      </c>
      <c r="C30" s="7" t="s">
        <v>35</v>
      </c>
      <c r="D30" s="6">
        <v>60</v>
      </c>
      <c r="E30" s="21">
        <v>24457</v>
      </c>
      <c r="F30" s="21">
        <v>33604</v>
      </c>
      <c r="G30" s="4" t="s">
        <v>34</v>
      </c>
      <c r="H30" s="9">
        <v>174290</v>
      </c>
      <c r="I30" s="8">
        <f t="shared" si="0"/>
        <v>5228700</v>
      </c>
      <c r="J30" s="2"/>
      <c r="K30" s="2"/>
      <c r="L30" s="1"/>
      <c r="M30">
        <f ca="1">DATEDIF(E30, TODAY(), "Y")</f>
        <v>59</v>
      </c>
    </row>
    <row r="31" spans="1:13" ht="15" customHeight="1">
      <c r="A31" s="4">
        <v>27</v>
      </c>
      <c r="B31" s="3" t="s">
        <v>15</v>
      </c>
      <c r="C31" s="7" t="s">
        <v>35</v>
      </c>
      <c r="D31" s="6">
        <v>60</v>
      </c>
      <c r="E31" s="21">
        <v>24940</v>
      </c>
      <c r="F31" s="21">
        <v>34208</v>
      </c>
      <c r="G31" s="4" t="s">
        <v>33</v>
      </c>
      <c r="H31" s="9">
        <v>424010</v>
      </c>
      <c r="I31" s="8">
        <f t="shared" si="0"/>
        <v>12720300</v>
      </c>
      <c r="J31" s="2"/>
      <c r="K31" s="2"/>
      <c r="L31" s="1"/>
      <c r="M31">
        <f t="shared" ca="1" si="1"/>
        <v>58</v>
      </c>
    </row>
    <row r="32" spans="1:13" ht="15" customHeight="1">
      <c r="A32" s="4">
        <v>28</v>
      </c>
      <c r="B32" s="3" t="s">
        <v>88</v>
      </c>
      <c r="C32" s="7" t="s">
        <v>35</v>
      </c>
      <c r="D32" s="6">
        <v>60</v>
      </c>
      <c r="E32" s="21">
        <v>33046</v>
      </c>
      <c r="F32" s="21">
        <v>46183</v>
      </c>
      <c r="G32" s="4" t="s">
        <v>33</v>
      </c>
      <c r="H32" s="9">
        <v>121150</v>
      </c>
      <c r="I32" s="8">
        <f t="shared" si="0"/>
        <v>3634500</v>
      </c>
      <c r="J32" s="2"/>
      <c r="K32" s="2"/>
      <c r="L32" s="1"/>
      <c r="M32">
        <f t="shared" ca="1" si="1"/>
        <v>35</v>
      </c>
    </row>
    <row r="33" spans="1:13" ht="15" customHeight="1">
      <c r="A33" s="4">
        <v>29</v>
      </c>
      <c r="B33" s="3" t="s">
        <v>16</v>
      </c>
      <c r="C33" s="7" t="s">
        <v>35</v>
      </c>
      <c r="D33" s="6">
        <v>60</v>
      </c>
      <c r="E33" s="21">
        <v>25662</v>
      </c>
      <c r="F33" s="21">
        <v>34312</v>
      </c>
      <c r="G33" s="4" t="s">
        <v>33</v>
      </c>
      <c r="H33" s="9">
        <v>169350</v>
      </c>
      <c r="I33" s="8">
        <f t="shared" si="0"/>
        <v>5080500</v>
      </c>
      <c r="J33" s="2"/>
      <c r="K33" s="2"/>
      <c r="L33" s="1"/>
      <c r="M33">
        <f t="shared" ca="1" si="1"/>
        <v>56</v>
      </c>
    </row>
    <row r="34" spans="1:13" ht="15" customHeight="1">
      <c r="A34" s="4">
        <v>30</v>
      </c>
      <c r="B34" s="3" t="s">
        <v>17</v>
      </c>
      <c r="C34" s="7" t="s">
        <v>35</v>
      </c>
      <c r="D34" s="6">
        <v>60</v>
      </c>
      <c r="E34" s="21">
        <v>25421</v>
      </c>
      <c r="F34" s="21">
        <v>35157</v>
      </c>
      <c r="G34" s="4" t="s">
        <v>33</v>
      </c>
      <c r="H34" s="9">
        <v>164600</v>
      </c>
      <c r="I34" s="8">
        <f t="shared" si="0"/>
        <v>4938000</v>
      </c>
      <c r="J34" s="2"/>
      <c r="K34" s="2"/>
      <c r="L34" s="1"/>
      <c r="M34">
        <f t="shared" ca="1" si="1"/>
        <v>56</v>
      </c>
    </row>
    <row r="35" spans="1:13" ht="15" customHeight="1">
      <c r="A35" s="4">
        <v>31</v>
      </c>
      <c r="B35" s="3" t="s">
        <v>18</v>
      </c>
      <c r="C35" s="7" t="s">
        <v>35</v>
      </c>
      <c r="D35" s="6">
        <v>60</v>
      </c>
      <c r="E35" s="21">
        <v>24413</v>
      </c>
      <c r="F35" s="21">
        <v>35177</v>
      </c>
      <c r="G35" s="4" t="s">
        <v>33</v>
      </c>
      <c r="H35" s="9">
        <v>164600</v>
      </c>
      <c r="I35" s="8">
        <f t="shared" si="0"/>
        <v>4938000</v>
      </c>
      <c r="J35" s="2"/>
      <c r="K35" s="2"/>
      <c r="L35" s="1"/>
      <c r="M35">
        <f t="shared" ca="1" si="1"/>
        <v>59</v>
      </c>
    </row>
    <row r="36" spans="1:13" ht="15" customHeight="1">
      <c r="A36" s="4">
        <v>32</v>
      </c>
      <c r="B36" s="3" t="s">
        <v>19</v>
      </c>
      <c r="C36" s="7" t="s">
        <v>35</v>
      </c>
      <c r="D36" s="6">
        <v>62</v>
      </c>
      <c r="E36" s="21">
        <v>24638</v>
      </c>
      <c r="F36" s="21">
        <v>35373</v>
      </c>
      <c r="G36" s="4" t="s">
        <v>33</v>
      </c>
      <c r="H36" s="9">
        <v>379740</v>
      </c>
      <c r="I36" s="8">
        <f t="shared" si="0"/>
        <v>11392200</v>
      </c>
      <c r="J36" s="2"/>
      <c r="K36" s="2"/>
      <c r="L36" s="1"/>
      <c r="M36">
        <f t="shared" ca="1" si="1"/>
        <v>59</v>
      </c>
    </row>
    <row r="37" spans="1:13" ht="15" customHeight="1">
      <c r="A37" s="4">
        <v>33</v>
      </c>
      <c r="B37" s="3" t="s">
        <v>20</v>
      </c>
      <c r="C37" s="7" t="s">
        <v>35</v>
      </c>
      <c r="D37" s="6">
        <v>60</v>
      </c>
      <c r="E37" s="21">
        <v>30718</v>
      </c>
      <c r="F37" s="25" t="s">
        <v>50</v>
      </c>
      <c r="G37" s="4" t="s">
        <v>34</v>
      </c>
      <c r="H37" s="9">
        <v>70930</v>
      </c>
      <c r="I37" s="8">
        <f t="shared" si="0"/>
        <v>2127900</v>
      </c>
      <c r="J37" s="2"/>
      <c r="K37" s="2"/>
      <c r="L37" s="1"/>
      <c r="M37">
        <f t="shared" ca="1" si="1"/>
        <v>42</v>
      </c>
    </row>
    <row r="38" spans="1:13" ht="15" customHeight="1">
      <c r="A38" s="4">
        <v>34</v>
      </c>
      <c r="B38" s="3" t="s">
        <v>21</v>
      </c>
      <c r="C38" s="7" t="s">
        <v>35</v>
      </c>
      <c r="D38" s="6">
        <v>60</v>
      </c>
      <c r="E38" s="21">
        <v>29244</v>
      </c>
      <c r="F38" s="25" t="s">
        <v>48</v>
      </c>
      <c r="G38" s="4" t="s">
        <v>34</v>
      </c>
      <c r="H38" s="9">
        <v>70930</v>
      </c>
      <c r="I38" s="8">
        <f t="shared" si="0"/>
        <v>2127900</v>
      </c>
      <c r="J38" s="2"/>
      <c r="K38" s="2"/>
      <c r="L38" s="1"/>
      <c r="M38">
        <f t="shared" ca="1" si="1"/>
        <v>46</v>
      </c>
    </row>
    <row r="39" spans="1:13" ht="15" customHeight="1">
      <c r="A39" s="4">
        <v>35</v>
      </c>
      <c r="B39" s="3" t="s">
        <v>22</v>
      </c>
      <c r="C39" s="7" t="s">
        <v>35</v>
      </c>
      <c r="D39" s="6">
        <v>60</v>
      </c>
      <c r="E39" s="24" t="s">
        <v>55</v>
      </c>
      <c r="F39" s="25" t="s">
        <v>49</v>
      </c>
      <c r="G39" s="4" t="s">
        <v>34</v>
      </c>
      <c r="H39" s="9">
        <v>72830</v>
      </c>
      <c r="I39" s="8">
        <f t="shared" si="0"/>
        <v>2184900</v>
      </c>
      <c r="J39" s="2"/>
      <c r="K39" s="2"/>
      <c r="L39" s="1"/>
      <c r="M39">
        <f t="shared" ca="1" si="1"/>
        <v>47</v>
      </c>
    </row>
    <row r="40" spans="1:13" ht="15" customHeight="1">
      <c r="A40" s="4">
        <v>36</v>
      </c>
      <c r="B40" s="3" t="s">
        <v>23</v>
      </c>
      <c r="C40" s="7" t="s">
        <v>35</v>
      </c>
      <c r="D40" s="6">
        <v>60</v>
      </c>
      <c r="E40" s="24" t="s">
        <v>54</v>
      </c>
      <c r="F40" s="25" t="s">
        <v>51</v>
      </c>
      <c r="G40" s="4" t="s">
        <v>34</v>
      </c>
      <c r="H40" s="9">
        <v>120520</v>
      </c>
      <c r="I40" s="8">
        <f t="shared" si="0"/>
        <v>3615600</v>
      </c>
      <c r="J40" s="2"/>
      <c r="K40" s="2"/>
      <c r="L40" s="1"/>
      <c r="M40">
        <f t="shared" ca="1" si="1"/>
        <v>47</v>
      </c>
    </row>
    <row r="41" spans="1:13" ht="15" customHeight="1">
      <c r="A41" s="4">
        <v>37</v>
      </c>
      <c r="B41" s="3" t="s">
        <v>24</v>
      </c>
      <c r="C41" s="7" t="s">
        <v>35</v>
      </c>
      <c r="D41" s="6">
        <v>60</v>
      </c>
      <c r="E41" s="24" t="s">
        <v>53</v>
      </c>
      <c r="F41" s="25" t="s">
        <v>52</v>
      </c>
      <c r="G41" s="4" t="s">
        <v>33</v>
      </c>
      <c r="H41" s="9">
        <v>80240</v>
      </c>
      <c r="I41" s="8">
        <f t="shared" si="0"/>
        <v>2407200</v>
      </c>
      <c r="J41" s="2"/>
      <c r="K41" s="2"/>
      <c r="L41" s="1"/>
      <c r="M41">
        <f t="shared" ca="1" si="1"/>
        <v>50</v>
      </c>
    </row>
    <row r="42" spans="1:13" ht="15" customHeight="1">
      <c r="A42" s="4">
        <v>38</v>
      </c>
      <c r="B42" s="3" t="s">
        <v>41</v>
      </c>
      <c r="C42" s="7" t="s">
        <v>35</v>
      </c>
      <c r="D42" s="6">
        <v>60</v>
      </c>
      <c r="E42" s="21">
        <v>26170</v>
      </c>
      <c r="F42" s="21">
        <v>44333</v>
      </c>
      <c r="G42" s="4" t="s">
        <v>33</v>
      </c>
      <c r="H42" s="27">
        <v>329200</v>
      </c>
      <c r="I42" s="8">
        <f t="shared" si="0"/>
        <v>9876000</v>
      </c>
      <c r="J42" s="2"/>
      <c r="K42" s="2"/>
      <c r="L42" s="1"/>
      <c r="M42">
        <f t="shared" ca="1" si="1"/>
        <v>54</v>
      </c>
    </row>
    <row r="43" spans="1:13" ht="15" customHeight="1">
      <c r="A43" s="4">
        <v>39</v>
      </c>
      <c r="B43" s="14" t="s">
        <v>87</v>
      </c>
      <c r="C43" s="7" t="s">
        <v>35</v>
      </c>
      <c r="D43" s="6">
        <v>60</v>
      </c>
      <c r="E43" s="14" t="s">
        <v>62</v>
      </c>
      <c r="F43" s="14" t="s">
        <v>63</v>
      </c>
      <c r="G43" s="26" t="s">
        <v>34</v>
      </c>
      <c r="H43" s="27">
        <v>73020</v>
      </c>
      <c r="I43" s="8">
        <f t="shared" si="0"/>
        <v>2190600</v>
      </c>
      <c r="J43" s="2"/>
      <c r="K43" s="2"/>
      <c r="L43" s="1"/>
      <c r="M43">
        <f t="shared" ca="1" si="1"/>
        <v>32</v>
      </c>
    </row>
    <row r="44" spans="1:13" ht="15" customHeight="1">
      <c r="A44" s="4">
        <v>40</v>
      </c>
      <c r="B44" s="14" t="s">
        <v>86</v>
      </c>
      <c r="C44" s="7" t="s">
        <v>35</v>
      </c>
      <c r="D44" s="6">
        <v>60</v>
      </c>
      <c r="E44" s="14" t="s">
        <v>64</v>
      </c>
      <c r="F44" s="15" t="s">
        <v>65</v>
      </c>
      <c r="G44" s="26" t="s">
        <v>33</v>
      </c>
      <c r="H44" s="27">
        <v>91070</v>
      </c>
      <c r="I44" s="8">
        <f t="shared" si="0"/>
        <v>2732100</v>
      </c>
      <c r="J44" s="2"/>
      <c r="K44" s="2"/>
      <c r="L44" s="1"/>
      <c r="M44">
        <f t="shared" ca="1" si="1"/>
        <v>34</v>
      </c>
    </row>
    <row r="45" spans="1:13" ht="15" customHeight="1">
      <c r="A45" s="4">
        <v>41</v>
      </c>
      <c r="B45" s="14" t="s">
        <v>85</v>
      </c>
      <c r="C45" s="7" t="s">
        <v>35</v>
      </c>
      <c r="D45" s="6">
        <v>60</v>
      </c>
      <c r="E45" s="14" t="s">
        <v>66</v>
      </c>
      <c r="F45" s="15" t="s">
        <v>65</v>
      </c>
      <c r="G45" s="26" t="s">
        <v>33</v>
      </c>
      <c r="H45" s="27">
        <v>73020</v>
      </c>
      <c r="I45" s="8">
        <f t="shared" si="0"/>
        <v>2190600</v>
      </c>
      <c r="J45" s="2"/>
      <c r="K45" s="2"/>
      <c r="L45" s="1"/>
      <c r="M45">
        <f t="shared" ca="1" si="1"/>
        <v>31</v>
      </c>
    </row>
    <row r="46" spans="1:13" ht="15" customHeight="1">
      <c r="A46" s="4">
        <v>42</v>
      </c>
      <c r="B46" s="14" t="s">
        <v>84</v>
      </c>
      <c r="C46" s="7" t="s">
        <v>35</v>
      </c>
      <c r="D46" s="6">
        <v>60</v>
      </c>
      <c r="E46" s="23" t="s">
        <v>67</v>
      </c>
      <c r="F46" s="23" t="s">
        <v>68</v>
      </c>
      <c r="G46" s="26" t="s">
        <v>33</v>
      </c>
      <c r="H46" s="27">
        <v>91070</v>
      </c>
      <c r="I46" s="8">
        <f t="shared" si="0"/>
        <v>2732100</v>
      </c>
      <c r="J46" s="2"/>
      <c r="K46" s="2"/>
      <c r="L46" s="1"/>
      <c r="M46">
        <f t="shared" ca="1" si="1"/>
        <v>40</v>
      </c>
    </row>
    <row r="47" spans="1:13" ht="15" customHeight="1">
      <c r="A47" s="4">
        <v>43</v>
      </c>
      <c r="B47" s="14" t="s">
        <v>83</v>
      </c>
      <c r="C47" s="7" t="s">
        <v>35</v>
      </c>
      <c r="D47" s="6">
        <v>60</v>
      </c>
      <c r="E47" s="23" t="s">
        <v>69</v>
      </c>
      <c r="F47" s="23" t="s">
        <v>70</v>
      </c>
      <c r="G47" s="26" t="s">
        <v>33</v>
      </c>
      <c r="H47" s="27">
        <v>54210</v>
      </c>
      <c r="I47" s="8">
        <f t="shared" si="0"/>
        <v>1626300</v>
      </c>
      <c r="J47" s="2"/>
      <c r="K47" s="2"/>
      <c r="L47" s="1"/>
      <c r="M47">
        <f t="shared" ca="1" si="1"/>
        <v>26</v>
      </c>
    </row>
    <row r="48" spans="1:13" ht="15" customHeight="1">
      <c r="C48"/>
      <c r="H48" s="28" t="s">
        <v>36</v>
      </c>
      <c r="I48" s="13">
        <f>SUM(I5:I47)</f>
        <v>287109000</v>
      </c>
      <c r="J48" s="2"/>
      <c r="K48" s="2"/>
      <c r="L48" s="1"/>
    </row>
    <row r="51" spans="5:5" ht="15" customHeight="1">
      <c r="E51" s="29"/>
    </row>
  </sheetData>
  <mergeCells count="10">
    <mergeCell ref="A1:L1"/>
    <mergeCell ref="B3:B4"/>
    <mergeCell ref="A3:A4"/>
    <mergeCell ref="J3:J4"/>
    <mergeCell ref="K3:K4"/>
    <mergeCell ref="L3:L4"/>
    <mergeCell ref="H3:H4"/>
    <mergeCell ref="I3:I4"/>
    <mergeCell ref="C3:C4"/>
    <mergeCell ref="D3:D4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2026_Tender data term insu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2026-06-19T05:02:53Z</dcterms:modified>
</cp:coreProperties>
</file>